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72" i="1" l="1"/>
  <c r="F172" i="1"/>
  <c r="K171" i="1"/>
  <c r="F171" i="1"/>
  <c r="L63" i="1" l="1"/>
  <c r="F170" i="1" l="1"/>
  <c r="F152" i="1"/>
  <c r="F136" i="1"/>
  <c r="F120" i="1"/>
  <c r="K170" i="1" l="1"/>
  <c r="L169" i="1"/>
  <c r="J169" i="1"/>
  <c r="I169" i="1"/>
  <c r="H169" i="1"/>
  <c r="G169" i="1"/>
  <c r="L159" i="1"/>
  <c r="J159" i="1"/>
  <c r="I159" i="1"/>
  <c r="H159" i="1"/>
  <c r="G159" i="1"/>
  <c r="G170" i="1" l="1"/>
  <c r="I170" i="1"/>
  <c r="L170" i="1"/>
  <c r="H170" i="1"/>
  <c r="J170" i="1"/>
  <c r="K152" i="1"/>
  <c r="L151" i="1"/>
  <c r="J151" i="1"/>
  <c r="I151" i="1"/>
  <c r="H151" i="1"/>
  <c r="G151" i="1"/>
  <c r="L143" i="1"/>
  <c r="J143" i="1"/>
  <c r="I143" i="1"/>
  <c r="H143" i="1"/>
  <c r="G143" i="1"/>
  <c r="K136" i="1"/>
  <c r="L135" i="1"/>
  <c r="J135" i="1"/>
  <c r="I135" i="1"/>
  <c r="H135" i="1"/>
  <c r="G135" i="1"/>
  <c r="L127" i="1"/>
  <c r="J127" i="1"/>
  <c r="I127" i="1"/>
  <c r="H127" i="1"/>
  <c r="G127" i="1"/>
  <c r="L119" i="1"/>
  <c r="J119" i="1"/>
  <c r="I119" i="1"/>
  <c r="H119" i="1"/>
  <c r="G119" i="1"/>
  <c r="L110" i="1"/>
  <c r="J110" i="1"/>
  <c r="I110" i="1"/>
  <c r="H110" i="1"/>
  <c r="G110" i="1"/>
  <c r="K106" i="1"/>
  <c r="L105" i="1"/>
  <c r="J105" i="1"/>
  <c r="I105" i="1"/>
  <c r="H105" i="1"/>
  <c r="G105" i="1"/>
  <c r="L96" i="1"/>
  <c r="J96" i="1"/>
  <c r="I96" i="1"/>
  <c r="H96" i="1"/>
  <c r="G96" i="1"/>
  <c r="F106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F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H120" i="1" l="1"/>
  <c r="J120" i="1"/>
  <c r="H136" i="1"/>
  <c r="H106" i="1"/>
  <c r="I106" i="1"/>
  <c r="G106" i="1"/>
  <c r="G120" i="1"/>
  <c r="I120" i="1"/>
  <c r="L120" i="1"/>
  <c r="J136" i="1"/>
  <c r="J73" i="1"/>
  <c r="H73" i="1"/>
  <c r="G136" i="1"/>
  <c r="I136" i="1"/>
  <c r="G73" i="1"/>
  <c r="I73" i="1"/>
  <c r="H152" i="1"/>
  <c r="J152" i="1"/>
  <c r="G152" i="1"/>
  <c r="I152" i="1"/>
  <c r="L152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1" i="1" s="1"/>
  <c r="I172" i="1" s="1"/>
  <c r="H22" i="1"/>
  <c r="H171" i="1" s="1"/>
  <c r="H172" i="1" s="1"/>
  <c r="G22" i="1"/>
  <c r="G171" i="1" s="1"/>
  <c r="G172" i="1" s="1"/>
  <c r="L136" i="1"/>
  <c r="L106" i="1"/>
  <c r="L73" i="1"/>
  <c r="J106" i="1"/>
  <c r="J171" i="1" l="1"/>
  <c r="J172" i="1" s="1"/>
  <c r="L171" i="1"/>
  <c r="L172" i="1" s="1"/>
</calcChain>
</file>

<file path=xl/sharedStrings.xml><?xml version="1.0" encoding="utf-8"?>
<sst xmlns="http://schemas.openxmlformats.org/spreadsheetml/2006/main" count="282" uniqueCount="100">
  <si>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</si>
  <si>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</si>
  <si>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</si>
  <si>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</si>
  <si>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</si>
  <si>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</si>
  <si>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</si>
  <si>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</si>
  <si>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</si>
  <si>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</si>
  <si>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</si>
  <si>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</si>
  <si>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</si>
  <si>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</si>
  <si>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</si>
  <si>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</si>
  <si>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</si>
  <si>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</si>
  <si>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</si>
  <si>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</si>
  <si>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</si>
  <si>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</si>
  <si>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</si>
  <si>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</si>
  <si>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</si>
  <si>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</si>
  <si>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</si>
  <si>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</si>
  <si>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</si>
  <si>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</si>
  <si>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</si>
  <si>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</si>
  <si>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</si>
  <si>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</si>
  <si>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</si>
  <si>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</si>
  <si>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</si>
  <si>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</si>
  <si>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</si>
  <si>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</si>
  <si>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</si>
  <si>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</si>
  <si>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</si>
  <si>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</si>
  <si>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</si>
  <si>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</si>
  <si>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</si>
  <si>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</si>
  <si>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</si>
  <si>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</si>
  <si>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</si>
  <si>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</si>
  <si>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</si>
  <si>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Салат из свежих огурцов с луком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</si>
  <si>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</si>
  <si>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</si>
  <si>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</si>
  <si>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</si>
  <si>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</si>
  <si>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</si>
  <si>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</si>
  <si>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</si>
  <si>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</si>
  <si>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</si>
  <si>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</si>
  <si>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</si>
  <si>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</si>
  <si>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</si>
  <si>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Салат из капусты белокочанной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</si>
  <si>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</si>
  <si>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</si>
  <si>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</si>
  <si>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</si>
  <si>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</si>
  <si>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</si>
  <si>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</si>
  <si>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</si>
  <si>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</si>
  <si>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</si>
  <si>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</si>
  <si>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</si>
  <si>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</si>
  <si>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Помидоры свежие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</si>
  <si>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</si>
  <si>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</si>
  <si>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</si>
  <si>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</si>
  <si>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Огурцы свежие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</si>
  <si>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</si>
  <si>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</si>
  <si>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</si>
  <si>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</si>
  <si>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</si>
  <si>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>Салат из свежих помидоров и огурцов</t>
  </si>
  <si>
    <t>конд.изделия</t>
  </si>
  <si>
    <t>Салат картофельный с квашенной капустой</t>
  </si>
  <si>
    <t>Плов из отварной птицы</t>
  </si>
  <si>
    <t>Салат из свеклы отварной</t>
  </si>
  <si>
    <t>Гимназия № 3</t>
  </si>
  <si>
    <t xml:space="preserve">Итого за 10 дней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</si>
</sst>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topLeftCell="A151" workbookViewId="0">
      <selection activeCell="M165" sqref="M165"/>
    </sheetView>
  </sheetViews>
  <sheetFormatPr defaultRowHeight="15" x14ac:dyDescent="0.25"/>
  <cols>
    <col min="4" max="4" width="15.42578125" customWidth="1"/>
    <col min="5" max="5" width="42" customWidth="1"/>
    <col min="6" max="7" width="10.28515625" bestFit="1" customWidth="1"/>
  </cols>
  <sheetData>
    <row r="1" spans="1:12" x14ac:dyDescent="0.25">
      <c r="A1" s="1" t="s">
        <v>0</v>
      </c>
      <c r="B1" s="2"/>
      <c r="C1" s="78" t="s">
        <v>98</v>
      </c>
      <c r="D1" s="79"/>
      <c r="E1" s="79"/>
      <c r="F1" s="3" t="s">
        <v>1</v>
      </c>
      <c r="G1" s="4" t="s">
        <v>2</v>
      </c>
      <c r="H1" s="80" t="s">
        <v>50</v>
      </c>
      <c r="I1" s="80"/>
      <c r="J1" s="80"/>
      <c r="K1" s="80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0" t="s">
        <v>5</v>
      </c>
      <c r="I2" s="80"/>
      <c r="J2" s="80"/>
      <c r="K2" s="80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1</v>
      </c>
      <c r="I3" s="9">
        <v>9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>
        <v>505</v>
      </c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53</v>
      </c>
      <c r="F13" s="30">
        <v>60</v>
      </c>
      <c r="G13" s="30">
        <v>0.48</v>
      </c>
      <c r="H13" s="30">
        <v>3.6</v>
      </c>
      <c r="I13" s="30">
        <v>1.56</v>
      </c>
      <c r="J13" s="30">
        <v>40.799999999999997</v>
      </c>
      <c r="K13" s="31">
        <v>15</v>
      </c>
      <c r="L13" s="32">
        <v>14</v>
      </c>
    </row>
    <row r="14" spans="1:12" x14ac:dyDescent="0.25">
      <c r="A14" s="25"/>
      <c r="B14" s="26"/>
      <c r="C14" s="27"/>
      <c r="D14" s="33" t="s">
        <v>31</v>
      </c>
      <c r="E14" s="29" t="s">
        <v>54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55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56</v>
      </c>
      <c r="E17" s="29" t="s">
        <v>57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25</v>
      </c>
      <c r="G18" s="30">
        <v>1.97</v>
      </c>
      <c r="H18" s="30">
        <v>0.2</v>
      </c>
      <c r="I18" s="30">
        <v>13.3</v>
      </c>
      <c r="J18" s="30">
        <v>64.7</v>
      </c>
      <c r="K18" s="31"/>
      <c r="L18" s="32">
        <v>4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760</v>
      </c>
      <c r="G21" s="39">
        <f>SUM(G13:G20)</f>
        <v>23.71</v>
      </c>
      <c r="H21" s="39">
        <f>SUM(H13:H20)</f>
        <v>24.959999999999997</v>
      </c>
      <c r="I21" s="39">
        <f>SUM(I13:I20)</f>
        <v>100.91000000000001</v>
      </c>
      <c r="J21" s="39">
        <f>SUM(J13:J20)</f>
        <v>726.15000000000009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76" t="s">
        <v>40</v>
      </c>
      <c r="D22" s="77"/>
      <c r="E22" s="47"/>
      <c r="F22" s="48">
        <f>F21+F12</f>
        <v>1265</v>
      </c>
      <c r="G22" s="48">
        <f>G21+G12</f>
        <v>23.71</v>
      </c>
      <c r="H22" s="48">
        <f>H21+H12</f>
        <v>24.959999999999997</v>
      </c>
      <c r="I22" s="48">
        <f>I21+I12</f>
        <v>100.91000000000001</v>
      </c>
      <c r="J22" s="48">
        <f>J21+J12</f>
        <v>726.15000000000009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58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60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61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>
        <v>530</v>
      </c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62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63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64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65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56</v>
      </c>
      <c r="E34" s="29" t="s">
        <v>66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76" t="s">
        <v>40</v>
      </c>
      <c r="D39" s="77"/>
      <c r="E39" s="47"/>
      <c r="F39" s="48">
        <f>F38+F29</f>
        <v>1315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67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>
        <v>640</v>
      </c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68</v>
      </c>
      <c r="F47" s="30">
        <v>100</v>
      </c>
      <c r="G47" s="30">
        <v>1.45</v>
      </c>
      <c r="H47" s="30">
        <v>6</v>
      </c>
      <c r="I47" s="30">
        <v>8.4</v>
      </c>
      <c r="J47" s="30">
        <v>94</v>
      </c>
      <c r="K47" s="31">
        <v>1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69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70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71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72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56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25.009999999999998</v>
      </c>
      <c r="H55" s="39">
        <f t="shared" ref="H55:L55" si="3">SUM(H47:H54)</f>
        <v>24.35</v>
      </c>
      <c r="I55" s="39">
        <f t="shared" si="3"/>
        <v>95.189999999999984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76" t="s">
        <v>40</v>
      </c>
      <c r="D56" s="77"/>
      <c r="E56" s="47"/>
      <c r="F56" s="48">
        <f>F55+F46</f>
        <v>1495</v>
      </c>
      <c r="G56" s="48">
        <f t="shared" ref="G56:L56" si="4">G55+G46</f>
        <v>25.009999999999998</v>
      </c>
      <c r="H56" s="48">
        <f t="shared" si="4"/>
        <v>24.35</v>
      </c>
      <c r="I56" s="48">
        <f t="shared" si="4"/>
        <v>95.189999999999984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74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>
        <v>545</v>
      </c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76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77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78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79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80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56</v>
      </c>
      <c r="E68" s="29" t="s">
        <v>81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76" t="s">
        <v>40</v>
      </c>
      <c r="D73" s="77"/>
      <c r="E73" s="47"/>
      <c r="F73" s="48">
        <f>F72+F63</f>
        <v>1365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67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74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>
        <v>500</v>
      </c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82</v>
      </c>
      <c r="F81" s="30">
        <v>60</v>
      </c>
      <c r="G81" s="30">
        <v>0.42</v>
      </c>
      <c r="H81" s="30">
        <v>0.06</v>
      </c>
      <c r="I81" s="30">
        <v>1.1399999999999999</v>
      </c>
      <c r="J81" s="30">
        <v>6.6</v>
      </c>
      <c r="K81" s="31">
        <v>148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83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84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73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85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56</v>
      </c>
      <c r="E85" s="29" t="s">
        <v>75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ht="15.75" thickBot="1" x14ac:dyDescent="0.3">
      <c r="A89" s="34"/>
      <c r="B89" s="35"/>
      <c r="C89" s="36"/>
      <c r="D89" s="37" t="s">
        <v>28</v>
      </c>
      <c r="E89" s="38"/>
      <c r="F89" s="39">
        <v>790</v>
      </c>
      <c r="G89" s="39">
        <f>SUM(G81:G88)</f>
        <v>24.92</v>
      </c>
      <c r="H89" s="39">
        <f t="shared" ref="H89:L89" si="8">SUM(H81:H88)</f>
        <v>20.709999999999997</v>
      </c>
      <c r="I89" s="39">
        <f t="shared" si="8"/>
        <v>92.72</v>
      </c>
      <c r="J89" s="39">
        <f t="shared" si="8"/>
        <v>662.11</v>
      </c>
      <c r="K89" s="39"/>
      <c r="L89" s="39">
        <f t="shared" si="8"/>
        <v>106.5</v>
      </c>
    </row>
    <row r="90" spans="1:12" ht="15.75" customHeight="1" x14ac:dyDescent="0.25">
      <c r="A90" s="17">
        <v>2</v>
      </c>
      <c r="B90" s="18">
        <v>1</v>
      </c>
      <c r="C90" s="19" t="s">
        <v>24</v>
      </c>
      <c r="D90" s="72" t="s">
        <v>25</v>
      </c>
      <c r="E90" s="21"/>
      <c r="F90" s="22"/>
      <c r="G90" s="22"/>
      <c r="H90" s="22"/>
      <c r="I90" s="22"/>
      <c r="J90" s="22"/>
      <c r="K90" s="23"/>
      <c r="L90" s="24"/>
    </row>
    <row r="91" spans="1:12" x14ac:dyDescent="0.25">
      <c r="A91" s="25"/>
      <c r="B91" s="26"/>
      <c r="C91" s="27"/>
      <c r="D91" s="73" t="s">
        <v>74</v>
      </c>
      <c r="E91" s="29"/>
      <c r="F91" s="30"/>
      <c r="G91" s="30"/>
      <c r="H91" s="30"/>
      <c r="I91" s="30"/>
      <c r="J91" s="30"/>
      <c r="K91" s="31"/>
      <c r="L91" s="32"/>
    </row>
    <row r="92" spans="1:12" x14ac:dyDescent="0.25">
      <c r="A92" s="25"/>
      <c r="B92" s="26"/>
      <c r="C92" s="27"/>
      <c r="D92" s="71" t="s">
        <v>27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36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38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28"/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34"/>
      <c r="B96" s="35"/>
      <c r="C96" s="36"/>
      <c r="D96" s="37" t="s">
        <v>28</v>
      </c>
      <c r="E96" s="38"/>
      <c r="F96" s="39">
        <v>500</v>
      </c>
      <c r="G96" s="39">
        <f t="shared" ref="G96:L96" si="9">SUM(G90:G95)</f>
        <v>0</v>
      </c>
      <c r="H96" s="39">
        <f t="shared" si="9"/>
        <v>0</v>
      </c>
      <c r="I96" s="39">
        <f t="shared" si="9"/>
        <v>0</v>
      </c>
      <c r="J96" s="39">
        <f t="shared" si="9"/>
        <v>0</v>
      </c>
      <c r="K96" s="39"/>
      <c r="L96" s="39">
        <f t="shared" si="9"/>
        <v>0</v>
      </c>
    </row>
    <row r="97" spans="1:12" x14ac:dyDescent="0.25">
      <c r="A97" s="41">
        <v>2</v>
      </c>
      <c r="B97" s="42">
        <v>1</v>
      </c>
      <c r="C97" s="43" t="s">
        <v>29</v>
      </c>
      <c r="D97" s="33" t="s">
        <v>30</v>
      </c>
      <c r="E97" s="29" t="s">
        <v>87</v>
      </c>
      <c r="F97" s="30">
        <v>60</v>
      </c>
      <c r="G97" s="30">
        <v>0.42</v>
      </c>
      <c r="H97" s="30">
        <v>0.06</v>
      </c>
      <c r="I97" s="30">
        <v>1.1399999999999999</v>
      </c>
      <c r="J97" s="30">
        <v>6.6</v>
      </c>
      <c r="K97" s="31">
        <v>148</v>
      </c>
      <c r="L97" s="32">
        <v>10</v>
      </c>
    </row>
    <row r="98" spans="1:12" x14ac:dyDescent="0.25">
      <c r="A98" s="25"/>
      <c r="B98" s="26"/>
      <c r="C98" s="27"/>
      <c r="D98" s="33" t="s">
        <v>31</v>
      </c>
      <c r="E98" s="29" t="s">
        <v>77</v>
      </c>
      <c r="F98" s="30" t="s">
        <v>42</v>
      </c>
      <c r="G98" s="30">
        <v>1.2</v>
      </c>
      <c r="H98" s="30">
        <v>3.6</v>
      </c>
      <c r="I98" s="30">
        <v>3.04</v>
      </c>
      <c r="J98" s="30">
        <v>49.4</v>
      </c>
      <c r="K98" s="31">
        <v>104</v>
      </c>
      <c r="L98" s="32">
        <v>10</v>
      </c>
    </row>
    <row r="99" spans="1:12" x14ac:dyDescent="0.25">
      <c r="A99" s="25"/>
      <c r="B99" s="26"/>
      <c r="C99" s="27"/>
      <c r="D99" s="33" t="s">
        <v>32</v>
      </c>
      <c r="E99" s="29" t="s">
        <v>78</v>
      </c>
      <c r="F99" s="30">
        <v>100</v>
      </c>
      <c r="G99" s="30">
        <v>10.58</v>
      </c>
      <c r="H99" s="30">
        <v>12.6</v>
      </c>
      <c r="I99" s="30">
        <v>8.4</v>
      </c>
      <c r="J99" s="30">
        <v>189.25</v>
      </c>
      <c r="K99" s="31" t="s">
        <v>34</v>
      </c>
      <c r="L99" s="32">
        <v>47.5</v>
      </c>
    </row>
    <row r="100" spans="1:12" x14ac:dyDescent="0.25">
      <c r="A100" s="25"/>
      <c r="B100" s="26"/>
      <c r="C100" s="27"/>
      <c r="D100" s="33" t="s">
        <v>35</v>
      </c>
      <c r="E100" s="29" t="s">
        <v>80</v>
      </c>
      <c r="F100" s="30">
        <v>150</v>
      </c>
      <c r="G100" s="30">
        <v>6.69</v>
      </c>
      <c r="H100" s="30">
        <v>5.76</v>
      </c>
      <c r="I100" s="30">
        <v>24.15</v>
      </c>
      <c r="J100" s="30">
        <v>175.05</v>
      </c>
      <c r="K100" s="31">
        <v>213</v>
      </c>
      <c r="L100" s="32">
        <v>16</v>
      </c>
    </row>
    <row r="101" spans="1:12" x14ac:dyDescent="0.25">
      <c r="A101" s="25"/>
      <c r="B101" s="26"/>
      <c r="C101" s="27"/>
      <c r="D101" s="71" t="s">
        <v>56</v>
      </c>
      <c r="E101" s="29" t="s">
        <v>88</v>
      </c>
      <c r="F101" s="30">
        <v>200</v>
      </c>
      <c r="G101" s="30">
        <v>0.2</v>
      </c>
      <c r="H101" s="30">
        <v>0.1</v>
      </c>
      <c r="I101" s="30">
        <v>9.3000000000000007</v>
      </c>
      <c r="J101" s="30">
        <v>38</v>
      </c>
      <c r="K101" s="31">
        <v>457</v>
      </c>
      <c r="L101" s="32">
        <v>10</v>
      </c>
    </row>
    <row r="102" spans="1:12" x14ac:dyDescent="0.25">
      <c r="A102" s="25"/>
      <c r="B102" s="26"/>
      <c r="C102" s="27"/>
      <c r="D102" s="33" t="s">
        <v>36</v>
      </c>
      <c r="E102" s="29" t="s">
        <v>47</v>
      </c>
      <c r="F102" s="30">
        <v>50</v>
      </c>
      <c r="G102" s="30">
        <v>3.94</v>
      </c>
      <c r="H102" s="30">
        <v>0.4</v>
      </c>
      <c r="I102" s="30">
        <v>26.6</v>
      </c>
      <c r="J102" s="30">
        <v>129.4</v>
      </c>
      <c r="K102" s="31"/>
      <c r="L102" s="32">
        <v>6</v>
      </c>
    </row>
    <row r="103" spans="1:12" x14ac:dyDescent="0.25">
      <c r="A103" s="25"/>
      <c r="B103" s="26"/>
      <c r="C103" s="27"/>
      <c r="D103" s="33" t="s">
        <v>38</v>
      </c>
      <c r="E103" s="29" t="s">
        <v>48</v>
      </c>
      <c r="F103" s="30">
        <v>50</v>
      </c>
      <c r="G103" s="30">
        <v>3.74</v>
      </c>
      <c r="H103" s="30">
        <v>0.54</v>
      </c>
      <c r="I103" s="30">
        <v>24.24</v>
      </c>
      <c r="J103" s="30">
        <v>119</v>
      </c>
      <c r="K103" s="31"/>
      <c r="L103" s="32">
        <v>6</v>
      </c>
    </row>
    <row r="104" spans="1:12" x14ac:dyDescent="0.25">
      <c r="A104" s="25"/>
      <c r="B104" s="26"/>
      <c r="C104" s="27"/>
      <c r="D104" s="28"/>
      <c r="E104" s="29"/>
      <c r="F104" s="30"/>
      <c r="G104" s="30"/>
      <c r="H104" s="30"/>
      <c r="I104" s="30"/>
      <c r="J104" s="30"/>
      <c r="K104" s="31"/>
      <c r="L104" s="30"/>
    </row>
    <row r="105" spans="1:12" x14ac:dyDescent="0.25">
      <c r="A105" s="34"/>
      <c r="B105" s="35"/>
      <c r="C105" s="36"/>
      <c r="D105" s="37" t="s">
        <v>28</v>
      </c>
      <c r="E105" s="38"/>
      <c r="F105" s="39">
        <v>815</v>
      </c>
      <c r="G105" s="39">
        <f>SUM(G97:G104)</f>
        <v>26.770000000000003</v>
      </c>
      <c r="H105" s="39">
        <f t="shared" ref="H105:L105" si="10">SUM(H97:H104)</f>
        <v>23.059999999999995</v>
      </c>
      <c r="I105" s="39">
        <f t="shared" si="10"/>
        <v>96.86999999999999</v>
      </c>
      <c r="J105" s="39">
        <f t="shared" si="10"/>
        <v>706.7</v>
      </c>
      <c r="K105" s="39"/>
      <c r="L105" s="39">
        <f t="shared" si="10"/>
        <v>105.5</v>
      </c>
    </row>
    <row r="106" spans="1:12" ht="15.75" thickBot="1" x14ac:dyDescent="0.3">
      <c r="A106" s="45">
        <v>2</v>
      </c>
      <c r="B106" s="46">
        <v>1</v>
      </c>
      <c r="C106" s="76" t="s">
        <v>40</v>
      </c>
      <c r="D106" s="77"/>
      <c r="E106" s="47"/>
      <c r="F106" s="48">
        <f>F96+F105</f>
        <v>1315</v>
      </c>
      <c r="G106" s="48">
        <f t="shared" ref="G106:L106" si="11">G96+G105</f>
        <v>26.770000000000003</v>
      </c>
      <c r="H106" s="48">
        <f t="shared" si="11"/>
        <v>23.059999999999995</v>
      </c>
      <c r="I106" s="48">
        <f t="shared" si="11"/>
        <v>96.86999999999999</v>
      </c>
      <c r="J106" s="48">
        <f t="shared" si="11"/>
        <v>706.7</v>
      </c>
      <c r="K106" s="48">
        <f t="shared" si="11"/>
        <v>0</v>
      </c>
      <c r="L106" s="48">
        <f t="shared" si="11"/>
        <v>105.5</v>
      </c>
    </row>
    <row r="107" spans="1:12" x14ac:dyDescent="0.25">
      <c r="A107" s="17">
        <v>2</v>
      </c>
      <c r="B107" s="18">
        <v>2</v>
      </c>
      <c r="C107" s="19" t="s">
        <v>24</v>
      </c>
      <c r="D107" s="72" t="s">
        <v>32</v>
      </c>
      <c r="E107" s="21"/>
      <c r="F107" s="22"/>
      <c r="G107" s="22"/>
      <c r="H107" s="22"/>
      <c r="I107" s="22"/>
      <c r="J107" s="22"/>
      <c r="K107" s="23"/>
      <c r="L107" s="24"/>
    </row>
    <row r="108" spans="1:12" x14ac:dyDescent="0.25">
      <c r="A108" s="25"/>
      <c r="B108" s="26"/>
      <c r="C108" s="27"/>
      <c r="D108" s="73" t="s">
        <v>89</v>
      </c>
      <c r="E108" s="29"/>
      <c r="F108" s="30"/>
      <c r="G108" s="30"/>
      <c r="H108" s="30"/>
      <c r="I108" s="30"/>
      <c r="J108" s="30"/>
      <c r="K108" s="31"/>
      <c r="L108" s="32"/>
    </row>
    <row r="109" spans="1:12" x14ac:dyDescent="0.25">
      <c r="A109" s="25"/>
      <c r="B109" s="26"/>
      <c r="C109" s="27"/>
      <c r="D109" s="71" t="s">
        <v>44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34"/>
      <c r="B110" s="35"/>
      <c r="C110" s="36"/>
      <c r="D110" s="37" t="s">
        <v>28</v>
      </c>
      <c r="E110" s="38"/>
      <c r="F110" s="39">
        <v>540</v>
      </c>
      <c r="G110" s="39">
        <f>SUM(G107:G109)</f>
        <v>0</v>
      </c>
      <c r="H110" s="39">
        <f>SUM(H107:H109)</f>
        <v>0</v>
      </c>
      <c r="I110" s="39">
        <f>SUM(I107:I109)</f>
        <v>0</v>
      </c>
      <c r="J110" s="39">
        <f>SUM(J107:J109)</f>
        <v>0</v>
      </c>
      <c r="K110" s="39"/>
      <c r="L110" s="39">
        <f>SUM(L107:L109)</f>
        <v>0</v>
      </c>
    </row>
    <row r="111" spans="1:12" x14ac:dyDescent="0.25">
      <c r="A111" s="41">
        <v>2</v>
      </c>
      <c r="B111" s="42">
        <v>2</v>
      </c>
      <c r="C111" s="43" t="s">
        <v>29</v>
      </c>
      <c r="D111" s="33" t="s">
        <v>30</v>
      </c>
      <c r="E111" s="29" t="s">
        <v>76</v>
      </c>
      <c r="F111" s="30">
        <v>60</v>
      </c>
      <c r="G111" s="30">
        <v>0.96</v>
      </c>
      <c r="H111" s="30">
        <v>3.72</v>
      </c>
      <c r="I111" s="30">
        <v>3.96</v>
      </c>
      <c r="J111" s="30">
        <v>52.8</v>
      </c>
      <c r="K111" s="31">
        <v>47</v>
      </c>
      <c r="L111" s="32">
        <v>10</v>
      </c>
    </row>
    <row r="112" spans="1:12" x14ac:dyDescent="0.25">
      <c r="A112" s="25"/>
      <c r="B112" s="26"/>
      <c r="C112" s="27"/>
      <c r="D112" s="33" t="s">
        <v>31</v>
      </c>
      <c r="E112" s="29" t="s">
        <v>90</v>
      </c>
      <c r="F112" s="30" t="s">
        <v>91</v>
      </c>
      <c r="G112" s="30">
        <v>2.3199999999999998</v>
      </c>
      <c r="H112" s="30">
        <v>3.76</v>
      </c>
      <c r="I112" s="30">
        <v>5.8</v>
      </c>
      <c r="J112" s="30">
        <v>66.400000000000006</v>
      </c>
      <c r="K112" s="31">
        <v>134</v>
      </c>
      <c r="L112" s="32">
        <v>16</v>
      </c>
    </row>
    <row r="113" spans="1:12" ht="25.5" x14ac:dyDescent="0.25">
      <c r="A113" s="25"/>
      <c r="B113" s="26"/>
      <c r="C113" s="27"/>
      <c r="D113" s="33" t="s">
        <v>32</v>
      </c>
      <c r="E113" s="29" t="s">
        <v>92</v>
      </c>
      <c r="F113" s="30">
        <v>100</v>
      </c>
      <c r="G113" s="30">
        <v>8.9499999999999993</v>
      </c>
      <c r="H113" s="30">
        <v>5.48</v>
      </c>
      <c r="I113" s="30">
        <v>9.16</v>
      </c>
      <c r="J113" s="30">
        <v>121.07</v>
      </c>
      <c r="K113" s="31" t="s">
        <v>71</v>
      </c>
      <c r="L113" s="32">
        <v>39.5</v>
      </c>
    </row>
    <row r="114" spans="1:12" x14ac:dyDescent="0.25">
      <c r="A114" s="25"/>
      <c r="B114" s="26"/>
      <c r="C114" s="27"/>
      <c r="D114" s="33" t="s">
        <v>35</v>
      </c>
      <c r="E114" s="29" t="s">
        <v>55</v>
      </c>
      <c r="F114" s="30">
        <v>150</v>
      </c>
      <c r="G114" s="30">
        <v>3.77</v>
      </c>
      <c r="H114" s="30">
        <v>5.43</v>
      </c>
      <c r="I114" s="30">
        <v>38.85</v>
      </c>
      <c r="J114" s="30">
        <v>219.3</v>
      </c>
      <c r="K114" s="31">
        <v>385</v>
      </c>
      <c r="L114" s="32">
        <v>16</v>
      </c>
    </row>
    <row r="115" spans="1:12" x14ac:dyDescent="0.25">
      <c r="A115" s="25"/>
      <c r="B115" s="26"/>
      <c r="C115" s="27"/>
      <c r="D115" s="71" t="s">
        <v>56</v>
      </c>
      <c r="E115" s="29" t="s">
        <v>59</v>
      </c>
      <c r="F115" s="30">
        <v>200</v>
      </c>
      <c r="G115" s="30">
        <v>0.6</v>
      </c>
      <c r="H115" s="30">
        <v>0.1</v>
      </c>
      <c r="I115" s="30">
        <v>20.100000000000001</v>
      </c>
      <c r="J115" s="30">
        <v>84</v>
      </c>
      <c r="K115" s="31">
        <v>495</v>
      </c>
      <c r="L115" s="32">
        <v>12</v>
      </c>
    </row>
    <row r="116" spans="1:12" x14ac:dyDescent="0.25">
      <c r="A116" s="25"/>
      <c r="B116" s="26"/>
      <c r="C116" s="27"/>
      <c r="D116" s="33" t="s">
        <v>36</v>
      </c>
      <c r="E116" s="29" t="s">
        <v>47</v>
      </c>
      <c r="F116" s="30">
        <v>50</v>
      </c>
      <c r="G116" s="30">
        <v>3.94</v>
      </c>
      <c r="H116" s="30">
        <v>0.4</v>
      </c>
      <c r="I116" s="30">
        <v>26.6</v>
      </c>
      <c r="J116" s="30">
        <v>129.4</v>
      </c>
      <c r="K116" s="31"/>
      <c r="L116" s="32">
        <v>6</v>
      </c>
    </row>
    <row r="117" spans="1:12" x14ac:dyDescent="0.25">
      <c r="A117" s="25"/>
      <c r="B117" s="26"/>
      <c r="C117" s="27"/>
      <c r="D117" s="33" t="s">
        <v>38</v>
      </c>
      <c r="E117" s="29" t="s">
        <v>48</v>
      </c>
      <c r="F117" s="30">
        <v>50</v>
      </c>
      <c r="G117" s="30">
        <v>3.74</v>
      </c>
      <c r="H117" s="30">
        <v>0.54</v>
      </c>
      <c r="I117" s="30">
        <v>24.24</v>
      </c>
      <c r="J117" s="30">
        <v>119</v>
      </c>
      <c r="K117" s="31"/>
      <c r="L117" s="32">
        <v>6</v>
      </c>
    </row>
    <row r="118" spans="1:12" x14ac:dyDescent="0.25">
      <c r="A118" s="25"/>
      <c r="B118" s="26"/>
      <c r="C118" s="27"/>
      <c r="D118" s="28"/>
      <c r="E118" s="29"/>
      <c r="F118" s="30"/>
      <c r="G118" s="30"/>
      <c r="H118" s="30"/>
      <c r="I118" s="30"/>
      <c r="J118" s="30"/>
      <c r="K118" s="31"/>
      <c r="L118" s="30"/>
    </row>
    <row r="119" spans="1:12" x14ac:dyDescent="0.25">
      <c r="A119" s="34"/>
      <c r="B119" s="35"/>
      <c r="C119" s="36"/>
      <c r="D119" s="37" t="s">
        <v>28</v>
      </c>
      <c r="E119" s="38"/>
      <c r="F119" s="39">
        <v>825</v>
      </c>
      <c r="G119" s="39">
        <f>SUM(G111:G118)</f>
        <v>24.28</v>
      </c>
      <c r="H119" s="39">
        <f t="shared" ref="H119:L119" si="12">SUM(H111:H118)</f>
        <v>19.43</v>
      </c>
      <c r="I119" s="39">
        <f t="shared" si="12"/>
        <v>128.71</v>
      </c>
      <c r="J119" s="39">
        <f t="shared" si="12"/>
        <v>791.96999999999991</v>
      </c>
      <c r="K119" s="39"/>
      <c r="L119" s="39">
        <f t="shared" si="12"/>
        <v>105.5</v>
      </c>
    </row>
    <row r="120" spans="1:12" ht="15.75" thickBot="1" x14ac:dyDescent="0.3">
      <c r="A120" s="45">
        <v>2</v>
      </c>
      <c r="B120" s="46">
        <v>2</v>
      </c>
      <c r="C120" s="76" t="s">
        <v>40</v>
      </c>
      <c r="D120" s="77"/>
      <c r="E120" s="47"/>
      <c r="F120" s="48">
        <f>F110+F119</f>
        <v>1365</v>
      </c>
      <c r="G120" s="48">
        <f t="shared" ref="G120:L120" si="13">G110+G119</f>
        <v>24.28</v>
      </c>
      <c r="H120" s="48">
        <f t="shared" si="13"/>
        <v>19.43</v>
      </c>
      <c r="I120" s="48">
        <f t="shared" si="13"/>
        <v>128.71</v>
      </c>
      <c r="J120" s="48">
        <f t="shared" si="13"/>
        <v>791.96999999999991</v>
      </c>
      <c r="K120" s="48"/>
      <c r="L120" s="48">
        <f t="shared" si="13"/>
        <v>105.5</v>
      </c>
    </row>
    <row r="121" spans="1:12" x14ac:dyDescent="0.25">
      <c r="A121" s="17">
        <v>2</v>
      </c>
      <c r="B121" s="18">
        <v>3</v>
      </c>
      <c r="C121" s="19" t="s">
        <v>24</v>
      </c>
      <c r="D121" s="20" t="s">
        <v>25</v>
      </c>
      <c r="E121" s="21"/>
      <c r="F121" s="22"/>
      <c r="G121" s="22"/>
      <c r="H121" s="22"/>
      <c r="I121" s="22"/>
      <c r="J121" s="22"/>
      <c r="K121" s="23"/>
      <c r="L121" s="24"/>
    </row>
    <row r="122" spans="1:12" x14ac:dyDescent="0.25">
      <c r="A122" s="25"/>
      <c r="B122" s="26"/>
      <c r="C122" s="27"/>
      <c r="D122" s="73" t="s">
        <v>27</v>
      </c>
      <c r="E122" s="29"/>
      <c r="F122" s="30"/>
      <c r="G122" s="30"/>
      <c r="H122" s="30"/>
      <c r="I122" s="30"/>
      <c r="J122" s="30"/>
      <c r="K122" s="31"/>
      <c r="L122" s="32"/>
    </row>
    <row r="123" spans="1:12" x14ac:dyDescent="0.25">
      <c r="A123" s="25"/>
      <c r="B123" s="26"/>
      <c r="C123" s="27"/>
      <c r="D123" s="71" t="s">
        <v>74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44" t="s">
        <v>45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46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34"/>
      <c r="B127" s="35"/>
      <c r="C127" s="36"/>
      <c r="D127" s="37" t="s">
        <v>28</v>
      </c>
      <c r="E127" s="38"/>
      <c r="F127" s="39">
        <v>505</v>
      </c>
      <c r="G127" s="39">
        <f>SUM(G121:G126)</f>
        <v>0</v>
      </c>
      <c r="H127" s="39">
        <f>SUM(H121:H126)</f>
        <v>0</v>
      </c>
      <c r="I127" s="39">
        <f>SUM(I121:I126)</f>
        <v>0</v>
      </c>
      <c r="J127" s="39">
        <f>SUM(J121:J126)</f>
        <v>0</v>
      </c>
      <c r="K127" s="39"/>
      <c r="L127" s="39">
        <f>SUM(L121:L126)</f>
        <v>0</v>
      </c>
    </row>
    <row r="128" spans="1:12" x14ac:dyDescent="0.25">
      <c r="A128" s="41">
        <v>2</v>
      </c>
      <c r="B128" s="42">
        <v>3</v>
      </c>
      <c r="C128" s="43" t="s">
        <v>29</v>
      </c>
      <c r="D128" s="33" t="s">
        <v>30</v>
      </c>
      <c r="E128" s="29" t="s">
        <v>93</v>
      </c>
      <c r="F128" s="30">
        <v>60</v>
      </c>
      <c r="G128" s="30">
        <v>0.6</v>
      </c>
      <c r="H128" s="30">
        <v>3.66</v>
      </c>
      <c r="I128" s="30">
        <v>2.1</v>
      </c>
      <c r="J128" s="30">
        <v>43.8</v>
      </c>
      <c r="K128" s="31">
        <v>18</v>
      </c>
      <c r="L128" s="32">
        <v>10</v>
      </c>
    </row>
    <row r="129" spans="1:12" x14ac:dyDescent="0.25">
      <c r="A129" s="25"/>
      <c r="B129" s="26"/>
      <c r="C129" s="27"/>
      <c r="D129" s="33" t="s">
        <v>31</v>
      </c>
      <c r="E129" s="29" t="s">
        <v>83</v>
      </c>
      <c r="F129" s="30" t="s">
        <v>42</v>
      </c>
      <c r="G129" s="30">
        <v>1.48</v>
      </c>
      <c r="H129" s="30">
        <v>3.54</v>
      </c>
      <c r="I129" s="30">
        <v>5.56</v>
      </c>
      <c r="J129" s="30">
        <v>60</v>
      </c>
      <c r="K129" s="31">
        <v>95</v>
      </c>
      <c r="L129" s="32">
        <v>10</v>
      </c>
    </row>
    <row r="130" spans="1:12" x14ac:dyDescent="0.25">
      <c r="A130" s="25"/>
      <c r="B130" s="26"/>
      <c r="C130" s="27"/>
      <c r="D130" s="33" t="s">
        <v>32</v>
      </c>
      <c r="E130" s="29" t="s">
        <v>64</v>
      </c>
      <c r="F130" s="30">
        <v>100</v>
      </c>
      <c r="G130" s="30">
        <v>10.26</v>
      </c>
      <c r="H130" s="30">
        <v>11.92</v>
      </c>
      <c r="I130" s="30">
        <v>6.74</v>
      </c>
      <c r="J130" s="30">
        <v>180.54</v>
      </c>
      <c r="K130" s="31" t="s">
        <v>73</v>
      </c>
      <c r="L130" s="32">
        <v>49.5</v>
      </c>
    </row>
    <row r="131" spans="1:12" x14ac:dyDescent="0.25">
      <c r="A131" s="25"/>
      <c r="B131" s="26"/>
      <c r="C131" s="27"/>
      <c r="D131" s="71" t="s">
        <v>35</v>
      </c>
      <c r="E131" s="29" t="s">
        <v>72</v>
      </c>
      <c r="F131" s="30">
        <v>150</v>
      </c>
      <c r="G131" s="30">
        <v>4.05</v>
      </c>
      <c r="H131" s="30">
        <v>6</v>
      </c>
      <c r="I131" s="30">
        <v>8.6999999999999993</v>
      </c>
      <c r="J131" s="30">
        <v>105</v>
      </c>
      <c r="K131" s="31">
        <v>377</v>
      </c>
      <c r="L131" s="32">
        <v>26</v>
      </c>
    </row>
    <row r="132" spans="1:12" x14ac:dyDescent="0.25">
      <c r="A132" s="25"/>
      <c r="B132" s="26"/>
      <c r="C132" s="27"/>
      <c r="D132" s="71" t="s">
        <v>56</v>
      </c>
      <c r="E132" s="29" t="s">
        <v>57</v>
      </c>
      <c r="F132" s="30">
        <v>200</v>
      </c>
      <c r="G132" s="30">
        <v>0</v>
      </c>
      <c r="H132" s="30">
        <v>0</v>
      </c>
      <c r="I132" s="30">
        <v>15</v>
      </c>
      <c r="J132" s="30">
        <v>60</v>
      </c>
      <c r="K132" s="31">
        <v>484</v>
      </c>
      <c r="L132" s="32">
        <v>10</v>
      </c>
    </row>
    <row r="133" spans="1:12" x14ac:dyDescent="0.25">
      <c r="A133" s="25"/>
      <c r="B133" s="26"/>
      <c r="C133" s="27"/>
      <c r="D133" s="71" t="s">
        <v>36</v>
      </c>
      <c r="E133" s="29" t="s">
        <v>47</v>
      </c>
      <c r="F133" s="30">
        <v>50</v>
      </c>
      <c r="G133" s="30">
        <v>3.94</v>
      </c>
      <c r="H133" s="30">
        <v>0.4</v>
      </c>
      <c r="I133" s="30">
        <v>26.6</v>
      </c>
      <c r="J133" s="30">
        <v>129.4</v>
      </c>
      <c r="K133" s="31"/>
      <c r="L133" s="32">
        <v>6</v>
      </c>
    </row>
    <row r="134" spans="1:12" x14ac:dyDescent="0.25">
      <c r="A134" s="25"/>
      <c r="B134" s="26"/>
      <c r="C134" s="27"/>
      <c r="D134" s="73" t="s">
        <v>38</v>
      </c>
      <c r="E134" s="29" t="s">
        <v>48</v>
      </c>
      <c r="F134" s="30">
        <v>25</v>
      </c>
      <c r="G134" s="30">
        <v>1.87</v>
      </c>
      <c r="H134" s="30">
        <v>0.27</v>
      </c>
      <c r="I134" s="30">
        <v>12.12</v>
      </c>
      <c r="J134" s="30">
        <v>59.5</v>
      </c>
      <c r="K134" s="31"/>
      <c r="L134" s="32">
        <v>4</v>
      </c>
    </row>
    <row r="135" spans="1:12" x14ac:dyDescent="0.25">
      <c r="A135" s="34"/>
      <c r="B135" s="35"/>
      <c r="C135" s="36"/>
      <c r="D135" s="37" t="s">
        <v>28</v>
      </c>
      <c r="E135" s="38"/>
      <c r="F135" s="39">
        <v>790</v>
      </c>
      <c r="G135" s="39">
        <f>SUM(G128:G134)</f>
        <v>22.200000000000003</v>
      </c>
      <c r="H135" s="39">
        <f t="shared" ref="H135:L135" si="14">SUM(H128:H134)</f>
        <v>25.79</v>
      </c>
      <c r="I135" s="39">
        <f t="shared" si="14"/>
        <v>76.820000000000007</v>
      </c>
      <c r="J135" s="39">
        <f t="shared" si="14"/>
        <v>638.24</v>
      </c>
      <c r="K135" s="39"/>
      <c r="L135" s="39">
        <f t="shared" si="14"/>
        <v>115.5</v>
      </c>
    </row>
    <row r="136" spans="1:12" ht="15.75" thickBot="1" x14ac:dyDescent="0.3">
      <c r="A136" s="45">
        <v>2</v>
      </c>
      <c r="B136" s="46">
        <v>3</v>
      </c>
      <c r="C136" s="76" t="s">
        <v>40</v>
      </c>
      <c r="D136" s="77"/>
      <c r="E136" s="47"/>
      <c r="F136" s="48">
        <f>F127+F135</f>
        <v>1295</v>
      </c>
      <c r="G136" s="48">
        <f t="shared" ref="G136:L136" si="15">G127+G135</f>
        <v>22.200000000000003</v>
      </c>
      <c r="H136" s="48">
        <f t="shared" si="15"/>
        <v>25.79</v>
      </c>
      <c r="I136" s="48">
        <f t="shared" si="15"/>
        <v>76.820000000000007</v>
      </c>
      <c r="J136" s="48">
        <f t="shared" si="15"/>
        <v>638.24</v>
      </c>
      <c r="K136" s="48">
        <f t="shared" si="15"/>
        <v>0</v>
      </c>
      <c r="L136" s="48">
        <f t="shared" si="15"/>
        <v>115.5</v>
      </c>
    </row>
    <row r="137" spans="1:12" x14ac:dyDescent="0.25">
      <c r="A137" s="17">
        <v>2</v>
      </c>
      <c r="B137" s="18">
        <v>4</v>
      </c>
      <c r="C137" s="19" t="s">
        <v>24</v>
      </c>
      <c r="D137" s="72" t="s">
        <v>32</v>
      </c>
      <c r="E137" s="21"/>
      <c r="F137" s="22"/>
      <c r="G137" s="22"/>
      <c r="H137" s="22"/>
      <c r="I137" s="22"/>
      <c r="J137" s="22"/>
      <c r="K137" s="23"/>
      <c r="L137" s="24"/>
    </row>
    <row r="138" spans="1:12" x14ac:dyDescent="0.25">
      <c r="A138" s="25"/>
      <c r="B138" s="26"/>
      <c r="C138" s="27"/>
      <c r="D138" s="73" t="s">
        <v>35</v>
      </c>
      <c r="E138" s="29"/>
      <c r="F138" s="30"/>
      <c r="G138" s="30"/>
      <c r="H138" s="30"/>
      <c r="I138" s="30"/>
      <c r="J138" s="30"/>
      <c r="K138" s="31"/>
      <c r="L138" s="32"/>
    </row>
    <row r="139" spans="1:12" x14ac:dyDescent="0.25">
      <c r="A139" s="25"/>
      <c r="B139" s="26"/>
      <c r="C139" s="27"/>
      <c r="D139" s="44" t="s">
        <v>41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71" t="s">
        <v>94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36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28"/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34"/>
      <c r="B143" s="35"/>
      <c r="C143" s="36"/>
      <c r="D143" s="37" t="s">
        <v>28</v>
      </c>
      <c r="E143" s="38"/>
      <c r="F143" s="39">
        <v>515</v>
      </c>
      <c r="G143" s="39">
        <f>SUM(G137:G142)</f>
        <v>0</v>
      </c>
      <c r="H143" s="39">
        <f t="shared" ref="H143:L143" si="16">SUM(H137:H142)</f>
        <v>0</v>
      </c>
      <c r="I143" s="39">
        <f t="shared" si="16"/>
        <v>0</v>
      </c>
      <c r="J143" s="39">
        <f t="shared" si="16"/>
        <v>0</v>
      </c>
      <c r="K143" s="39"/>
      <c r="L143" s="39">
        <f t="shared" si="16"/>
        <v>0</v>
      </c>
    </row>
    <row r="144" spans="1:12" x14ac:dyDescent="0.25">
      <c r="A144" s="41">
        <v>2</v>
      </c>
      <c r="B144" s="42">
        <v>4</v>
      </c>
      <c r="C144" s="43" t="s">
        <v>29</v>
      </c>
      <c r="D144" s="33" t="s">
        <v>30</v>
      </c>
      <c r="E144" s="29" t="s">
        <v>95</v>
      </c>
      <c r="F144" s="30">
        <v>100</v>
      </c>
      <c r="G144" s="30">
        <v>2.1</v>
      </c>
      <c r="H144" s="30">
        <v>6.3</v>
      </c>
      <c r="I144" s="30">
        <v>8.1999999999999993</v>
      </c>
      <c r="J144" s="30">
        <v>98</v>
      </c>
      <c r="K144" s="31">
        <v>43</v>
      </c>
      <c r="L144" s="32">
        <v>12</v>
      </c>
    </row>
    <row r="145" spans="1:12" x14ac:dyDescent="0.25">
      <c r="A145" s="25"/>
      <c r="B145" s="26"/>
      <c r="C145" s="27"/>
      <c r="D145" s="33" t="s">
        <v>31</v>
      </c>
      <c r="E145" s="29" t="s">
        <v>54</v>
      </c>
      <c r="F145" s="30">
        <v>200</v>
      </c>
      <c r="G145" s="30">
        <v>5.04</v>
      </c>
      <c r="H145" s="30">
        <v>2.86</v>
      </c>
      <c r="I145" s="30">
        <v>11.68</v>
      </c>
      <c r="J145" s="30">
        <v>92.6</v>
      </c>
      <c r="K145" s="31">
        <v>113</v>
      </c>
      <c r="L145" s="32">
        <v>10</v>
      </c>
    </row>
    <row r="146" spans="1:12" x14ac:dyDescent="0.25">
      <c r="A146" s="25"/>
      <c r="B146" s="26"/>
      <c r="C146" s="27"/>
      <c r="D146" s="33" t="s">
        <v>32</v>
      </c>
      <c r="E146" s="29" t="s">
        <v>96</v>
      </c>
      <c r="F146" s="30">
        <v>200</v>
      </c>
      <c r="G146" s="30">
        <v>12.3</v>
      </c>
      <c r="H146" s="30">
        <v>8.1999999999999993</v>
      </c>
      <c r="I146" s="30">
        <v>24.8</v>
      </c>
      <c r="J146" s="30">
        <v>223</v>
      </c>
      <c r="K146" s="31">
        <v>375</v>
      </c>
      <c r="L146" s="32">
        <v>60.5</v>
      </c>
    </row>
    <row r="147" spans="1:12" x14ac:dyDescent="0.25">
      <c r="A147" s="25"/>
      <c r="B147" s="26"/>
      <c r="C147" s="27"/>
      <c r="D147" s="71" t="s">
        <v>56</v>
      </c>
      <c r="E147" s="29" t="s">
        <v>75</v>
      </c>
      <c r="F147" s="30">
        <v>200</v>
      </c>
      <c r="G147" s="30">
        <v>1.4</v>
      </c>
      <c r="H147" s="30">
        <v>1.2</v>
      </c>
      <c r="I147" s="30">
        <v>11.4</v>
      </c>
      <c r="J147" s="30">
        <v>63</v>
      </c>
      <c r="K147" s="31">
        <v>464</v>
      </c>
      <c r="L147" s="32">
        <v>13</v>
      </c>
    </row>
    <row r="148" spans="1:12" x14ac:dyDescent="0.25">
      <c r="A148" s="25"/>
      <c r="B148" s="26"/>
      <c r="C148" s="27"/>
      <c r="D148" s="33" t="s">
        <v>36</v>
      </c>
      <c r="E148" s="29" t="s">
        <v>47</v>
      </c>
      <c r="F148" s="30">
        <v>50</v>
      </c>
      <c r="G148" s="30">
        <v>3.94</v>
      </c>
      <c r="H148" s="30">
        <v>0.4</v>
      </c>
      <c r="I148" s="30">
        <v>26.6</v>
      </c>
      <c r="J148" s="30">
        <v>129.4</v>
      </c>
      <c r="K148" s="31"/>
      <c r="L148" s="32">
        <v>6</v>
      </c>
    </row>
    <row r="149" spans="1:12" x14ac:dyDescent="0.25">
      <c r="A149" s="25"/>
      <c r="B149" s="26"/>
      <c r="C149" s="27"/>
      <c r="D149" s="33" t="s">
        <v>38</v>
      </c>
      <c r="E149" s="29" t="s">
        <v>48</v>
      </c>
      <c r="F149" s="30">
        <v>25</v>
      </c>
      <c r="G149" s="30">
        <v>1.87</v>
      </c>
      <c r="H149" s="30">
        <v>0.27</v>
      </c>
      <c r="I149" s="30">
        <v>12.12</v>
      </c>
      <c r="J149" s="30">
        <v>59.5</v>
      </c>
      <c r="K149" s="31"/>
      <c r="L149" s="32">
        <v>4</v>
      </c>
    </row>
    <row r="150" spans="1:12" x14ac:dyDescent="0.25">
      <c r="A150" s="25"/>
      <c r="B150" s="26"/>
      <c r="C150" s="27"/>
      <c r="D150" s="28"/>
      <c r="E150" s="29"/>
      <c r="F150" s="30"/>
      <c r="G150" s="30"/>
      <c r="H150" s="30"/>
      <c r="I150" s="30"/>
      <c r="J150" s="30"/>
      <c r="K150" s="31"/>
      <c r="L150" s="32"/>
    </row>
    <row r="151" spans="1:12" x14ac:dyDescent="0.25">
      <c r="A151" s="34"/>
      <c r="B151" s="35"/>
      <c r="C151" s="36"/>
      <c r="D151" s="37" t="s">
        <v>28</v>
      </c>
      <c r="E151" s="38"/>
      <c r="F151" s="39">
        <v>775</v>
      </c>
      <c r="G151" s="39">
        <f>SUM(G144:G150)</f>
        <v>26.650000000000002</v>
      </c>
      <c r="H151" s="39">
        <f>SUM(H144:H150)</f>
        <v>19.229999999999997</v>
      </c>
      <c r="I151" s="39">
        <f>SUM(I144:I150)</f>
        <v>94.800000000000011</v>
      </c>
      <c r="J151" s="39">
        <f>SUM(J144:J150)</f>
        <v>665.5</v>
      </c>
      <c r="K151" s="39"/>
      <c r="L151" s="39">
        <f>SUM(L144:L150)</f>
        <v>105.5</v>
      </c>
    </row>
    <row r="152" spans="1:12" ht="26.25" thickBot="1" x14ac:dyDescent="0.3">
      <c r="A152" s="45">
        <v>2</v>
      </c>
      <c r="B152" s="46">
        <v>4</v>
      </c>
      <c r="C152" s="54" t="s">
        <v>40</v>
      </c>
      <c r="D152" s="55"/>
      <c r="E152" s="47"/>
      <c r="F152" s="48">
        <f>F143+F151</f>
        <v>1290</v>
      </c>
      <c r="G152" s="48">
        <f t="shared" ref="G152:L152" si="17">G151+G143</f>
        <v>26.650000000000002</v>
      </c>
      <c r="H152" s="48">
        <f t="shared" si="17"/>
        <v>19.229999999999997</v>
      </c>
      <c r="I152" s="48">
        <f t="shared" si="17"/>
        <v>94.800000000000011</v>
      </c>
      <c r="J152" s="48">
        <f t="shared" si="17"/>
        <v>665.5</v>
      </c>
      <c r="K152" s="48">
        <f t="shared" si="17"/>
        <v>0</v>
      </c>
      <c r="L152" s="48">
        <f t="shared" si="17"/>
        <v>105.5</v>
      </c>
    </row>
    <row r="153" spans="1:12" ht="15.75" customHeight="1" x14ac:dyDescent="0.25">
      <c r="A153" s="17">
        <v>2</v>
      </c>
      <c r="B153" s="18">
        <v>5</v>
      </c>
      <c r="C153" s="19" t="s">
        <v>24</v>
      </c>
      <c r="D153" s="74" t="s">
        <v>25</v>
      </c>
      <c r="E153" s="21"/>
      <c r="F153" s="22"/>
      <c r="G153" s="22"/>
      <c r="H153" s="22"/>
      <c r="I153" s="22"/>
      <c r="J153" s="22"/>
      <c r="K153" s="23"/>
      <c r="L153" s="24"/>
    </row>
    <row r="154" spans="1:12" x14ac:dyDescent="0.25">
      <c r="A154" s="25"/>
      <c r="B154" s="26"/>
      <c r="C154" s="27"/>
      <c r="D154" s="50" t="s">
        <v>26</v>
      </c>
      <c r="E154" s="67"/>
      <c r="F154" s="30"/>
      <c r="G154" s="30"/>
      <c r="H154" s="30"/>
      <c r="I154" s="30"/>
      <c r="J154" s="30"/>
      <c r="K154" s="31"/>
      <c r="L154" s="32"/>
    </row>
    <row r="155" spans="1:12" x14ac:dyDescent="0.25">
      <c r="A155" s="25"/>
      <c r="B155" s="26"/>
      <c r="C155" s="27"/>
      <c r="D155" s="75" t="s">
        <v>27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36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38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28"/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34"/>
      <c r="B159" s="35"/>
      <c r="C159" s="36"/>
      <c r="D159" s="37" t="s">
        <v>28</v>
      </c>
      <c r="E159" s="38"/>
      <c r="F159" s="39">
        <v>500</v>
      </c>
      <c r="G159" s="39">
        <f>SUM(G153:G158)</f>
        <v>0</v>
      </c>
      <c r="H159" s="39">
        <f t="shared" ref="H159:J159" si="18">SUM(H153:H158)</f>
        <v>0</v>
      </c>
      <c r="I159" s="39">
        <f t="shared" si="18"/>
        <v>0</v>
      </c>
      <c r="J159" s="39">
        <f t="shared" si="18"/>
        <v>0</v>
      </c>
      <c r="K159" s="39"/>
      <c r="L159" s="39">
        <f t="shared" ref="L159" si="19">SUM(L153:L158)</f>
        <v>0</v>
      </c>
    </row>
    <row r="160" spans="1:12" x14ac:dyDescent="0.25">
      <c r="A160" s="41">
        <v>2</v>
      </c>
      <c r="B160" s="42">
        <v>5</v>
      </c>
      <c r="C160" s="43" t="s">
        <v>29</v>
      </c>
      <c r="D160" s="33" t="s">
        <v>30</v>
      </c>
      <c r="E160" s="67" t="s">
        <v>97</v>
      </c>
      <c r="F160" s="30">
        <v>60</v>
      </c>
      <c r="G160" s="30">
        <v>0.84</v>
      </c>
      <c r="H160" s="30">
        <v>3.66</v>
      </c>
      <c r="I160" s="30">
        <v>4.5599999999999996</v>
      </c>
      <c r="J160" s="30">
        <v>54.6</v>
      </c>
      <c r="K160" s="31">
        <v>26</v>
      </c>
      <c r="L160" s="32">
        <v>12</v>
      </c>
    </row>
    <row r="161" spans="1:12" x14ac:dyDescent="0.25">
      <c r="A161" s="25"/>
      <c r="B161" s="26"/>
      <c r="C161" s="27"/>
      <c r="D161" s="33" t="s">
        <v>31</v>
      </c>
      <c r="E161" s="67" t="s">
        <v>86</v>
      </c>
      <c r="F161" s="30" t="s">
        <v>42</v>
      </c>
      <c r="G161" s="30">
        <v>1.6</v>
      </c>
      <c r="H161" s="30">
        <v>3.62</v>
      </c>
      <c r="I161" s="30">
        <v>5.0599999999999996</v>
      </c>
      <c r="J161" s="30">
        <v>59.2</v>
      </c>
      <c r="K161" s="31">
        <v>116</v>
      </c>
      <c r="L161" s="32">
        <v>10</v>
      </c>
    </row>
    <row r="162" spans="1:12" ht="15.75" customHeight="1" x14ac:dyDescent="0.25">
      <c r="A162" s="25"/>
      <c r="B162" s="26"/>
      <c r="C162" s="27"/>
      <c r="D162" s="33" t="s">
        <v>32</v>
      </c>
      <c r="E162" s="67" t="s">
        <v>64</v>
      </c>
      <c r="F162" s="30">
        <v>100</v>
      </c>
      <c r="G162" s="30">
        <v>10.26</v>
      </c>
      <c r="H162" s="30">
        <v>11.92</v>
      </c>
      <c r="I162" s="30">
        <v>6.74</v>
      </c>
      <c r="J162" s="30">
        <v>180.54</v>
      </c>
      <c r="K162" s="31" t="s">
        <v>43</v>
      </c>
      <c r="L162" s="32">
        <v>49.5</v>
      </c>
    </row>
    <row r="163" spans="1:12" ht="15.75" customHeight="1" x14ac:dyDescent="0.25">
      <c r="A163" s="25"/>
      <c r="B163" s="26"/>
      <c r="C163" s="27"/>
      <c r="D163" s="33" t="s">
        <v>35</v>
      </c>
      <c r="E163" s="67" t="s">
        <v>65</v>
      </c>
      <c r="F163" s="30">
        <v>150</v>
      </c>
      <c r="G163" s="30">
        <v>5.55</v>
      </c>
      <c r="H163" s="30">
        <v>4.95</v>
      </c>
      <c r="I163" s="30">
        <v>29.55</v>
      </c>
      <c r="J163" s="30">
        <v>184.5</v>
      </c>
      <c r="K163" s="31">
        <v>256</v>
      </c>
      <c r="L163" s="32">
        <v>14</v>
      </c>
    </row>
    <row r="164" spans="1:12" x14ac:dyDescent="0.25">
      <c r="A164" s="25"/>
      <c r="B164" s="26"/>
      <c r="C164" s="27"/>
      <c r="D164" s="75" t="s">
        <v>56</v>
      </c>
      <c r="E164" s="67" t="s">
        <v>81</v>
      </c>
      <c r="F164" s="30" t="s">
        <v>42</v>
      </c>
      <c r="G164" s="30">
        <v>0.3</v>
      </c>
      <c r="H164" s="30">
        <v>0.1</v>
      </c>
      <c r="I164" s="30">
        <v>9.5</v>
      </c>
      <c r="J164" s="30">
        <v>40</v>
      </c>
      <c r="K164" s="31">
        <v>459</v>
      </c>
      <c r="L164" s="32">
        <v>10</v>
      </c>
    </row>
    <row r="165" spans="1:12" x14ac:dyDescent="0.25">
      <c r="A165" s="25"/>
      <c r="B165" s="26"/>
      <c r="C165" s="27"/>
      <c r="D165" s="33" t="s">
        <v>36</v>
      </c>
      <c r="E165" s="67" t="s">
        <v>47</v>
      </c>
      <c r="F165" s="30">
        <v>50</v>
      </c>
      <c r="G165" s="30">
        <v>3.94</v>
      </c>
      <c r="H165" s="30">
        <v>0.4</v>
      </c>
      <c r="I165" s="30">
        <v>26.6</v>
      </c>
      <c r="J165" s="30">
        <v>129.4</v>
      </c>
      <c r="K165" s="31"/>
      <c r="L165" s="32">
        <v>6</v>
      </c>
    </row>
    <row r="166" spans="1:12" x14ac:dyDescent="0.25">
      <c r="A166" s="25"/>
      <c r="B166" s="26"/>
      <c r="C166" s="27"/>
      <c r="D166" s="33" t="s">
        <v>38</v>
      </c>
      <c r="E166" s="67" t="s">
        <v>48</v>
      </c>
      <c r="F166" s="30">
        <v>25</v>
      </c>
      <c r="G166" s="30">
        <v>1.87</v>
      </c>
      <c r="H166" s="30">
        <v>0.27</v>
      </c>
      <c r="I166" s="30">
        <v>12.12</v>
      </c>
      <c r="J166" s="30">
        <v>59.5</v>
      </c>
      <c r="K166" s="31"/>
      <c r="L166" s="32">
        <v>4</v>
      </c>
    </row>
    <row r="167" spans="1:12" x14ac:dyDescent="0.25">
      <c r="A167" s="25"/>
      <c r="B167" s="26"/>
      <c r="C167" s="27"/>
      <c r="D167" s="28"/>
      <c r="E167" s="67"/>
      <c r="F167" s="30"/>
      <c r="G167" s="30"/>
      <c r="H167" s="30"/>
      <c r="I167" s="30"/>
      <c r="J167" s="30"/>
      <c r="K167" s="31"/>
      <c r="L167" s="32"/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34"/>
      <c r="B169" s="35"/>
      <c r="C169" s="36"/>
      <c r="D169" s="37" t="s">
        <v>28</v>
      </c>
      <c r="E169" s="38"/>
      <c r="F169" s="39">
        <v>795</v>
      </c>
      <c r="G169" s="39">
        <f>SUM(G160:G168)</f>
        <v>24.360000000000003</v>
      </c>
      <c r="H169" s="39">
        <f t="shared" ref="H169:J169" si="20">SUM(H160:H168)</f>
        <v>24.919999999999998</v>
      </c>
      <c r="I169" s="39">
        <f t="shared" si="20"/>
        <v>94.13</v>
      </c>
      <c r="J169" s="39">
        <f t="shared" si="20"/>
        <v>707.74</v>
      </c>
      <c r="K169" s="39"/>
      <c r="L169" s="39">
        <f t="shared" ref="L169" si="21">SUM(L160:L168)</f>
        <v>105.5</v>
      </c>
    </row>
    <row r="170" spans="1:12" ht="26.25" thickBot="1" x14ac:dyDescent="0.3">
      <c r="A170" s="45">
        <v>2</v>
      </c>
      <c r="B170" s="46">
        <v>5</v>
      </c>
      <c r="C170" s="65" t="s">
        <v>40</v>
      </c>
      <c r="D170" s="66"/>
      <c r="E170" s="47"/>
      <c r="F170" s="48">
        <f>F159+F169</f>
        <v>1295</v>
      </c>
      <c r="G170" s="48">
        <f>G169+G159</f>
        <v>24.360000000000003</v>
      </c>
      <c r="H170" s="48">
        <f t="shared" ref="H170:L170" si="22">H169+H159</f>
        <v>24.919999999999998</v>
      </c>
      <c r="I170" s="48">
        <f t="shared" si="22"/>
        <v>94.13</v>
      </c>
      <c r="J170" s="48">
        <f t="shared" si="22"/>
        <v>707.74</v>
      </c>
      <c r="K170" s="48">
        <f t="shared" si="22"/>
        <v>0</v>
      </c>
      <c r="L170" s="48">
        <f t="shared" si="22"/>
        <v>105.5</v>
      </c>
    </row>
    <row r="171" spans="1:12" ht="15.75" customHeight="1" thickBot="1" x14ac:dyDescent="0.3">
      <c r="A171" s="56"/>
      <c r="B171" s="57"/>
      <c r="C171" s="58" t="s">
        <v>99</v>
      </c>
      <c r="D171" s="59"/>
      <c r="E171" s="60"/>
      <c r="F171" s="61">
        <f>F22+F39+F56+F73+F106+F120+F136+F152+F170</f>
        <v>12000</v>
      </c>
      <c r="G171" s="61">
        <f t="shared" ref="G171:L171" si="23">G22+G39+G56+G73+G106+G120+G136+G152+G170</f>
        <v>231.05000000000004</v>
      </c>
      <c r="H171" s="61">
        <f t="shared" si="23"/>
        <v>218.99999999999997</v>
      </c>
      <c r="I171" s="61">
        <f t="shared" si="23"/>
        <v>886.45000000000016</v>
      </c>
      <c r="J171" s="61">
        <f t="shared" si="23"/>
        <v>6505.88</v>
      </c>
      <c r="K171" s="61">
        <f t="shared" si="23"/>
        <v>0</v>
      </c>
      <c r="L171" s="61">
        <f t="shared" si="23"/>
        <v>959.5</v>
      </c>
    </row>
    <row r="172" spans="1:12" ht="15.75" thickBot="1" x14ac:dyDescent="0.3">
      <c r="A172" s="62"/>
      <c r="B172" s="63"/>
      <c r="C172" s="81" t="s">
        <v>49</v>
      </c>
      <c r="D172" s="82"/>
      <c r="E172" s="83"/>
      <c r="F172" s="64">
        <f>F171/10</f>
        <v>1200</v>
      </c>
      <c r="G172" s="64">
        <f t="shared" ref="G172:L172" si="24">G171/10</f>
        <v>23.105000000000004</v>
      </c>
      <c r="H172" s="64">
        <f t="shared" si="24"/>
        <v>21.9</v>
      </c>
      <c r="I172" s="64">
        <f t="shared" si="24"/>
        <v>88.64500000000001</v>
      </c>
      <c r="J172" s="64">
        <f t="shared" si="24"/>
        <v>650.58799999999997</v>
      </c>
      <c r="K172" s="64">
        <f t="shared" si="24"/>
        <v>0</v>
      </c>
      <c r="L172" s="64">
        <f t="shared" si="24"/>
        <v>95.95</v>
      </c>
    </row>
  </sheetData>
  <mergeCells count="11">
    <mergeCell ref="C172:E172"/>
    <mergeCell ref="C73:D73"/>
    <mergeCell ref="C106:D106"/>
    <mergeCell ref="C120:D120"/>
    <mergeCell ref="C136:D136"/>
    <mergeCell ref="C56:D56"/>
    <mergeCell ref="C1:E1"/>
    <mergeCell ref="H1:K1"/>
    <mergeCell ref="H2:K2"/>
    <mergeCell ref="C22:D22"/>
    <mergeCell ref="C39:D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2025-07-23T06:25:24Z</dcterms:modified>
</cp:coreProperties>
</file>